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1910" windowHeight="5160"/>
  </bookViews>
  <sheets>
    <sheet name="TIM_Assessment" sheetId="1" r:id="rId1"/>
    <sheet name="Sheet2" sheetId="2" r:id="rId2"/>
    <sheet name="Sheet3" sheetId="3" r:id="rId3"/>
  </sheets>
  <definedNames>
    <definedName name="_xlnm.Print_Area" localSheetId="0">TIM_Assessment!$A$1:$C$75</definedName>
  </definedNames>
  <calcPr calcId="145621"/>
</workbook>
</file>

<file path=xl/calcChain.xml><?xml version="1.0" encoding="utf-8"?>
<calcChain xmlns="http://schemas.openxmlformats.org/spreadsheetml/2006/main">
  <c r="J13" i="1" l="1"/>
  <c r="B22" i="1"/>
  <c r="J14" i="1"/>
  <c r="J15" i="1"/>
  <c r="J10" i="1" s="1"/>
  <c r="J18" i="1"/>
  <c r="J19" i="1"/>
  <c r="J20" i="1"/>
  <c r="J21" i="1"/>
  <c r="J22" i="1"/>
  <c r="J29" i="1"/>
  <c r="J30" i="1"/>
  <c r="B31" i="1"/>
  <c r="J31" i="1" s="1"/>
  <c r="J34" i="1"/>
  <c r="K13" i="1"/>
  <c r="K14" i="1"/>
  <c r="K15" i="1"/>
  <c r="K18" i="1"/>
  <c r="K19" i="1"/>
  <c r="K20" i="1"/>
  <c r="K21" i="1"/>
  <c r="K22" i="1"/>
  <c r="K29" i="1"/>
  <c r="K30" i="1"/>
  <c r="K34" i="1"/>
  <c r="K40" i="1"/>
  <c r="K41" i="1"/>
  <c r="K42" i="1"/>
  <c r="K43" i="1"/>
  <c r="K46" i="1"/>
  <c r="K47" i="1"/>
  <c r="K48" i="1"/>
  <c r="K49" i="1"/>
  <c r="K52" i="1"/>
  <c r="K53" i="1"/>
  <c r="K54" i="1"/>
  <c r="K55" i="1"/>
  <c r="K56" i="1"/>
  <c r="K57" i="1"/>
  <c r="K37" i="1"/>
  <c r="L37" i="1" s="1"/>
  <c r="K63" i="1"/>
  <c r="K64" i="1"/>
  <c r="K67" i="1"/>
  <c r="K68" i="1"/>
  <c r="K69" i="1"/>
  <c r="K72" i="1"/>
  <c r="K73" i="1"/>
  <c r="K74" i="1"/>
  <c r="K60" i="1"/>
  <c r="J40" i="1"/>
  <c r="J41" i="1"/>
  <c r="J42" i="1"/>
  <c r="J43" i="1"/>
  <c r="J46" i="1"/>
  <c r="J47" i="1"/>
  <c r="J48" i="1"/>
  <c r="J49" i="1"/>
  <c r="J52" i="1"/>
  <c r="J53" i="1"/>
  <c r="J54" i="1"/>
  <c r="J55" i="1"/>
  <c r="J56" i="1"/>
  <c r="J57" i="1"/>
  <c r="J63" i="1"/>
  <c r="J64" i="1"/>
  <c r="J67" i="1"/>
  <c r="J68" i="1"/>
  <c r="J69" i="1"/>
  <c r="J72" i="1"/>
  <c r="J73" i="1"/>
  <c r="J74" i="1"/>
  <c r="L60" i="1" l="1"/>
  <c r="B60" i="1" s="1"/>
  <c r="B37" i="1"/>
  <c r="K31" i="1"/>
  <c r="K10" i="1" s="1"/>
  <c r="L10" i="1" s="1"/>
  <c r="B10" i="1" s="1"/>
  <c r="B2" i="1" s="1"/>
</calcChain>
</file>

<file path=xl/sharedStrings.xml><?xml version="1.0" encoding="utf-8"?>
<sst xmlns="http://schemas.openxmlformats.org/spreadsheetml/2006/main" count="95" uniqueCount="70">
  <si>
    <t>Does your TIM program:</t>
  </si>
  <si>
    <t>Enter Ratings for Each Question Below:</t>
  </si>
  <si>
    <t>Section Score:</t>
  </si>
  <si>
    <t>Section Score</t>
  </si>
  <si>
    <t>Section 1</t>
  </si>
  <si>
    <t>Section 2</t>
  </si>
  <si>
    <t>Section 3</t>
  </si>
  <si>
    <t>Counters:</t>
  </si>
  <si>
    <t>Sums</t>
  </si>
  <si>
    <t>Overall TIM Program Score:</t>
  </si>
  <si>
    <t>Score each question applicable to your TIM program using the categories listed below.  Also, the reasons for each question scoring should be documented, if the opportunity exists.</t>
  </si>
  <si>
    <t>4.1 Program and Institutional Issues - 30%</t>
  </si>
  <si>
    <t>4.1.1.3. Have field-level input into the plans ensuring that the plans will be workable by those responsible for their implementation?</t>
  </si>
  <si>
    <t>4.1.2 TIM Administrative Teams</t>
  </si>
  <si>
    <t>4.1.1.1. Have multi-agency, multi-year strategic plans detailing specific programmatic activities to be accomplished with appropriate budget and personnel needs identified?</t>
  </si>
  <si>
    <t>4.1.1.2. Have formal inter-agency agreements on operational and administrative procedures and policies?</t>
  </si>
  <si>
    <t>4.1.2.1.  Have formalized TIM multi-agency administrative teams to meet and discuss administrative policy issues?</t>
  </si>
  <si>
    <t>4.1.2.2.  Hold regular meetings of the TIM administrative team?</t>
  </si>
  <si>
    <t>4.1.2.3.  Conduct training through simulation or “in-field” exercises?</t>
  </si>
  <si>
    <t xml:space="preserve">    4.1.2.5.a. Construction and maintenance?</t>
  </si>
  <si>
    <t xml:space="preserve">    4.1.2.5.b. Sporting events/concerts/conventions/etc.?</t>
  </si>
  <si>
    <t xml:space="preserve">    4.1.2.5.c. Weather-related events?</t>
  </si>
  <si>
    <t xml:space="preserve">    4.1.2.5.d. Catastrophic events?</t>
  </si>
  <si>
    <t>4.1.3. Performance Measurement</t>
  </si>
  <si>
    <t>4.1.3.1.  Have multi-agency agreements on what measures will be tracked and used to measure program performance?</t>
  </si>
  <si>
    <t>4.1.3.2.  Have agreed upon methods to collect and analyze/track performance measures?</t>
  </si>
  <si>
    <r>
      <t xml:space="preserve">4.1.2.5.  Conduct planning for “special events”: </t>
    </r>
    <r>
      <rPr>
        <b/>
        <i/>
        <sz val="12"/>
        <color indexed="17"/>
        <rFont val="Arial"/>
        <family val="2"/>
      </rPr>
      <t>(Composite score for 4.1.2.5.a thru 4.1.2.5.d below)</t>
    </r>
  </si>
  <si>
    <r>
      <t xml:space="preserve">4.1.3.3.  Have established targets for performance? </t>
    </r>
    <r>
      <rPr>
        <b/>
        <i/>
        <sz val="12"/>
        <color indexed="17"/>
        <rFont val="Arial"/>
        <family val="2"/>
      </rPr>
      <t>(Composite score for 4.1.3.3.a and 4.1.3.3.b below)</t>
    </r>
  </si>
  <si>
    <t xml:space="preserve">    4.1.3.3.a. Response?</t>
  </si>
  <si>
    <t xml:space="preserve">    4.1.3.3.b. Clearance?</t>
  </si>
  <si>
    <t>4.1.3.4.  Conduct periodic review of whether or not progress is being made to achieve targets?</t>
  </si>
  <si>
    <t>4.2.1.  Procedures for Major Incidents</t>
  </si>
  <si>
    <t>4.2.2.  Responder and Motorist Safety</t>
  </si>
  <si>
    <t>4.2.3.  Response and Clearance Policies and Procedures</t>
  </si>
  <si>
    <t>4.2.1.1. Have established criteria for what is a “major incident” – incident levels or codes?</t>
  </si>
  <si>
    <t>4.2.1.3. Have a pre-identified (approved) contact list of resources (including special equipment) for incident clearance and hazardous materials response?</t>
  </si>
  <si>
    <t>4.2.1.4. Have the response equipment pre-staged for timely response?</t>
  </si>
  <si>
    <t>4.2.2.1. Train all responders in traffic control procedures?</t>
  </si>
  <si>
    <t>4.2.2.2. Utilize on-scene traffic control procedures for various levels of incidents in compliance with MUTCD?</t>
  </si>
  <si>
    <t>4.2.2.3. Utilize traffic control procedures for the end of the incident traffic queue?</t>
  </si>
  <si>
    <t>4.2.3.1. Utilize the Incident Command System?</t>
  </si>
  <si>
    <t>4.2.3.5. Have a pre-qualified list of available and contracted towing and recovery operators (to include operators' capabilities)?</t>
  </si>
  <si>
    <t>4.2.3.6. Use motorist assist service patrols?</t>
  </si>
  <si>
    <t>4.3.1.  Integrated Interagency Communications</t>
  </si>
  <si>
    <t>4.3.2.  Transportation Management Systems</t>
  </si>
  <si>
    <t>4.3.3.  Traveler Information</t>
  </si>
  <si>
    <t>4.3.3.1. Have the ability to merge/integrate and interpret information from multiple sources?</t>
  </si>
  <si>
    <t>4.3.3.3. Provide motorists with travel time estimates for route segments?</t>
  </si>
  <si>
    <t>4.3.2.2. Have a developed technical infrastructure for surveillance and rapid detection of traffic incidents?</t>
  </si>
  <si>
    <t>4.3.2.3. Have specific policies and procedures for traffic management during incident response (i.e. signal timing changes, opening/closing of HOV lanes/ramp metering)?</t>
  </si>
  <si>
    <t>4.3.1.1. Have a two-way interagency voice communications system allowing for direct on-site communications between incident responders?</t>
  </si>
  <si>
    <t>4.3.1.2. Provide data and video information transfer between agencies and applications (TMC-CAD integration)?</t>
  </si>
  <si>
    <t>4.2  Operational Issues - 40%</t>
  </si>
  <si>
    <t>4.3  Communication and Technology Issues - 30%</t>
  </si>
  <si>
    <t>4.1.1 Formal Traffic Incident Management Programs</t>
  </si>
  <si>
    <t>4.2.2.4. Have mutually understood equipment staging and emergency lighting procedures on-site to maximize traffic flow past an incident while providing responder safety?</t>
  </si>
  <si>
    <t>4.3.2.1. Use Traffic Management Center(s) to coordinate incident notification and response?</t>
  </si>
  <si>
    <t>4.3.3.2. Have a real-time motorist information system providing incident-specific information?</t>
  </si>
  <si>
    <t>Traffic Incident Management (TIM)                             Program Self Assessment</t>
  </si>
  <si>
    <r>
      <t xml:space="preserve">     2 - Efforts in this area are moderate - some good processes exist, but they may not be well integrated/coordinated - results are mixed.
</t>
    </r>
    <r>
      <rPr>
        <i/>
        <sz val="9"/>
        <color indexed="8"/>
        <rFont val="Arial"/>
        <family val="2"/>
      </rPr>
      <t>· Has been put into practice on a limited or experimental basis.
· Some multi-agency agreement cooperation</t>
    </r>
  </si>
  <si>
    <r>
      <t xml:space="preserve">     3 - Efforts in this area are strong and results are promising.  However, there is still room for improvement.                                                                                              </t>
    </r>
    <r>
      <rPr>
        <i/>
        <sz val="9"/>
        <color indexed="8"/>
        <rFont val="Arial"/>
        <family val="2"/>
      </rPr>
      <t>· Has become a generally accepted practice but refinements or changes are being discussed or pursued
· Good multi-agency cooperation but not yet integrated in operations of all agencies as “standard procedure”</t>
    </r>
  </si>
  <si>
    <r>
      <t xml:space="preserve">     4 - Efforts in this area are outstanding.  There is good integration/coordination with good to excellent results.                                              </t>
    </r>
    <r>
      <rPr>
        <i/>
        <sz val="9"/>
        <color indexed="8"/>
        <rFont val="Arial"/>
        <family val="2"/>
      </rPr>
      <t>· Excellent coordination and cooperation among agencies
· Policies and procedures are well integrated in operations of all agencies as “standard procedure”</t>
    </r>
  </si>
  <si>
    <r>
      <t xml:space="preserve">     1 - Very little being done in this area.                                                                           </t>
    </r>
    <r>
      <rPr>
        <i/>
        <sz val="9"/>
        <color indexed="8"/>
        <rFont val="Arial"/>
        <family val="2"/>
      </rPr>
      <t>· Minimal activity, primarily in one agency
· Issue has been acknowledged and is being investigated</t>
    </r>
  </si>
  <si>
    <r>
      <t xml:space="preserve">     0 - No progress in this area.                                                                                           </t>
    </r>
    <r>
      <rPr>
        <i/>
        <sz val="9"/>
        <color indexed="8"/>
        <rFont val="Arial"/>
        <family val="2"/>
      </rPr>
      <t>· Has never been discussed
· Has been discussed informally but no action has been taken</t>
    </r>
  </si>
  <si>
    <t>4.2.1.2. Identify high ranking agency members available on 24/7 basis to respond to a major incident (Major Incident Response Team)?</t>
  </si>
  <si>
    <t>4.2.3.2. Have specific policies and procedures for fatal accident investigation that also address maintenance of traffic flow?</t>
  </si>
  <si>
    <t>4.2.3.3. Have specific policies and procedures for hazardous materials response that also address maintenance of traffic flow?</t>
  </si>
  <si>
    <t>4.2.3.4. Have quick clearance policies for major and minor incidents?</t>
  </si>
  <si>
    <t>4.1.2.4.  Conduct multi-agency post-incident debriefings?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</si>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</sst>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6"/>
      <color indexed="10"/>
      <name val="Arial"/>
      <family val="2"/>
    </font>
    <font>
      <b/>
      <i/>
      <sz val="12"/>
      <color indexed="17"/>
      <name val="Arial"/>
      <family val="2"/>
    </font>
    <font>
      <b/>
      <sz val="20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7" fillId="2" borderId="1" xfId="0" applyFont="1" applyFill="1" applyBorder="1" applyAlignment="1" applyProtection="1">
      <alignment horizontal="center" vertical="center" wrapText="1"/>
    </xf>
    <xf numFmtId="9" fontId="9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7" fillId="2" borderId="5" xfId="0" quotePrefix="1" applyFont="1" applyFill="1" applyBorder="1" applyAlignment="1" applyProtection="1">
      <alignment horizontal="center" vertical="center"/>
    </xf>
    <xf numFmtId="0" fontId="11" fillId="0" borderId="6" xfId="0" quotePrefix="1" applyFont="1" applyBorder="1" applyAlignment="1" applyProtection="1">
      <alignment horizontal="left" vertical="center" wrapText="1"/>
    </xf>
    <xf numFmtId="0" fontId="13" fillId="2" borderId="7" xfId="0" quotePrefix="1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1" fontId="3" fillId="0" borderId="0" xfId="0" applyNumberFormat="1" applyFont="1" applyProtection="1">
      <protection locked="0"/>
    </xf>
    <xf numFmtId="9" fontId="3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10" fillId="0" borderId="8" xfId="0" quotePrefix="1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vertical="center"/>
    </xf>
    <xf numFmtId="0" fontId="8" fillId="0" borderId="10" xfId="0" quotePrefix="1" applyFont="1" applyBorder="1" applyAlignment="1" applyProtection="1">
      <alignment horizontal="left" vertical="center" wrapText="1"/>
    </xf>
    <xf numFmtId="0" fontId="8" fillId="0" borderId="11" xfId="0" quotePrefix="1" applyFont="1" applyBorder="1" applyAlignment="1" applyProtection="1">
      <alignment horizontal="left" vertical="center" wrapText="1"/>
    </xf>
    <xf numFmtId="0" fontId="11" fillId="0" borderId="12" xfId="0" quotePrefix="1" applyFont="1" applyBorder="1" applyAlignment="1" applyProtection="1">
      <alignment horizontal="left" vertical="center"/>
    </xf>
    <xf numFmtId="0" fontId="8" fillId="0" borderId="10" xfId="0" quotePrefix="1" applyFont="1" applyBorder="1" applyAlignment="1" applyProtection="1">
      <alignment horizontal="left" vertical="center"/>
    </xf>
    <xf numFmtId="0" fontId="8" fillId="0" borderId="13" xfId="0" quotePrefix="1" applyFont="1" applyBorder="1" applyAlignment="1" applyProtection="1">
      <alignment horizontal="left" vertical="center"/>
    </xf>
    <xf numFmtId="0" fontId="8" fillId="0" borderId="11" xfId="0" quotePrefix="1" applyFont="1" applyBorder="1" applyAlignment="1" applyProtection="1">
      <alignment horizontal="left" vertical="center"/>
    </xf>
    <xf numFmtId="0" fontId="11" fillId="0" borderId="9" xfId="0" quotePrefix="1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/>
    </xf>
    <xf numFmtId="0" fontId="8" fillId="0" borderId="13" xfId="0" quotePrefix="1" applyFont="1" applyBorder="1" applyAlignment="1" applyProtection="1">
      <alignment horizontal="left" vertical="center" wrapText="1"/>
    </xf>
    <xf numFmtId="0" fontId="10" fillId="0" borderId="14" xfId="0" quotePrefix="1" applyFont="1" applyBorder="1" applyAlignment="1" applyProtection="1">
      <alignment horizontal="left" vertical="center" wrapText="1"/>
    </xf>
    <xf numFmtId="0" fontId="8" fillId="0" borderId="15" xfId="0" quotePrefix="1" applyFont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vertical="center"/>
    </xf>
    <xf numFmtId="0" fontId="11" fillId="0" borderId="9" xfId="0" quotePrefix="1" applyFont="1" applyBorder="1" applyAlignment="1" applyProtection="1">
      <alignment horizontal="left" vertical="center"/>
    </xf>
    <xf numFmtId="0" fontId="8" fillId="0" borderId="16" xfId="0" quotePrefix="1" applyFont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vertical="center" wrapText="1"/>
    </xf>
    <xf numFmtId="0" fontId="8" fillId="0" borderId="17" xfId="0" quotePrefix="1" applyFont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8" fillId="4" borderId="18" xfId="0" quotePrefix="1" applyFont="1" applyFill="1" applyBorder="1" applyAlignment="1" applyProtection="1">
      <alignment horizontal="left" vertical="center" wrapText="1"/>
    </xf>
    <xf numFmtId="0" fontId="8" fillId="4" borderId="19" xfId="0" quotePrefix="1" applyFont="1" applyFill="1" applyBorder="1" applyAlignment="1" applyProtection="1">
      <alignment horizontal="left" vertical="center" wrapText="1"/>
    </xf>
    <xf numFmtId="0" fontId="8" fillId="4" borderId="20" xfId="0" quotePrefix="1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vertical="center" wrapText="1"/>
    </xf>
    <xf numFmtId="0" fontId="7" fillId="4" borderId="21" xfId="0" applyFont="1" applyFill="1" applyBorder="1" applyAlignment="1" applyProtection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</xf>
    <xf numFmtId="1" fontId="7" fillId="2" borderId="4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" fontId="0" fillId="0" borderId="0" xfId="0" applyNumberFormat="1" applyProtection="1"/>
    <xf numFmtId="0" fontId="0" fillId="0" borderId="0" xfId="0" applyAlignment="1" applyProtection="1">
      <alignment wrapText="1"/>
    </xf>
    <xf numFmtId="164" fontId="9" fillId="6" borderId="7" xfId="0" applyNumberFormat="1" applyFont="1" applyFill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7" fillId="7" borderId="25" xfId="0" applyFont="1" applyFill="1" applyBorder="1" applyAlignment="1" applyProtection="1">
      <alignment horizontal="center" vertical="center"/>
      <protection locked="0"/>
    </xf>
    <xf numFmtId="0" fontId="7" fillId="7" borderId="26" xfId="0" applyFont="1" applyFill="1" applyBorder="1" applyAlignment="1" applyProtection="1">
      <alignment horizontal="center" vertical="center"/>
      <protection locked="0"/>
    </xf>
    <xf numFmtId="0" fontId="2" fillId="6" borderId="27" xfId="0" applyFont="1" applyFill="1" applyBorder="1" applyAlignment="1" applyProtection="1">
      <alignment horizontal="left"/>
      <protection locked="0"/>
    </xf>
    <xf numFmtId="9" fontId="0" fillId="0" borderId="19" xfId="1" applyFont="1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4" borderId="0" xfId="0" applyFill="1" applyAlignment="1" applyProtection="1">
      <alignment wrapText="1"/>
      <protection locked="0"/>
    </xf>
    <xf numFmtId="0" fontId="7" fillId="7" borderId="29" xfId="0" applyFont="1" applyFill="1" applyBorder="1" applyAlignment="1" applyProtection="1">
      <alignment horizontal="center" vertical="center"/>
      <protection locked="0"/>
    </xf>
    <xf numFmtId="0" fontId="7" fillId="7" borderId="30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7" fillId="7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</xf>
    <xf numFmtId="0" fontId="0" fillId="4" borderId="0" xfId="0" applyFill="1" applyProtection="1">
      <protection locked="0"/>
    </xf>
    <xf numFmtId="0" fontId="0" fillId="0" borderId="19" xfId="0" quotePrefix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zoomScaleNormal="100" workbookViewId="0"/>
  </sheetViews>
  <sheetFormatPr defaultRowHeight="12.75" x14ac:dyDescent="0.2"/>
  <cols>
    <col min="1" max="1" width="85.7109375" style="15" customWidth="1"/>
    <col min="2" max="2" width="18.28515625" style="16" customWidth="1"/>
    <col min="3" max="3" width="100.7109375" style="17" customWidth="1"/>
    <col min="4" max="9" width="25.7109375" style="17" customWidth="1"/>
    <col min="10" max="10" width="11.5703125" style="18" bestFit="1" customWidth="1"/>
    <col min="11" max="11" width="5.5703125" style="17" customWidth="1"/>
    <col min="12" max="12" width="12.7109375" style="17" bestFit="1" customWidth="1"/>
    <col min="13" max="16384" width="9.140625" style="17"/>
  </cols>
  <sheetData>
    <row r="1" spans="1:13" s="12" customFormat="1" ht="60" customHeight="1" thickBot="1" x14ac:dyDescent="0.3">
      <c r="A1" s="11" t="s">
        <v>58</v>
      </c>
      <c r="B1" s="1" t="s">
        <v>9</v>
      </c>
      <c r="J1" s="13"/>
      <c r="K1" s="12" t="s">
        <v>7</v>
      </c>
      <c r="L1" s="14" t="s">
        <v>8</v>
      </c>
    </row>
    <row r="2" spans="1:13" s="12" customFormat="1" ht="39" thickBot="1" x14ac:dyDescent="0.3">
      <c r="A2" s="44" t="s">
        <v>10</v>
      </c>
      <c r="B2" s="51">
        <f>B10+B37+B60</f>
        <v>0</v>
      </c>
      <c r="J2" s="13"/>
    </row>
    <row r="3" spans="1:13" s="12" customFormat="1" ht="48" customHeight="1" x14ac:dyDescent="0.25">
      <c r="A3" s="41" t="s">
        <v>63</v>
      </c>
      <c r="B3" s="2"/>
      <c r="J3" s="13"/>
    </row>
    <row r="4" spans="1:13" s="12" customFormat="1" ht="48" customHeight="1" x14ac:dyDescent="0.25">
      <c r="A4" s="42" t="s">
        <v>62</v>
      </c>
      <c r="B4" s="3"/>
      <c r="J4" s="13"/>
    </row>
    <row r="5" spans="1:13" s="12" customFormat="1" ht="63" customHeight="1" x14ac:dyDescent="0.25">
      <c r="A5" s="42" t="s">
        <v>59</v>
      </c>
      <c r="B5" s="3"/>
      <c r="J5" s="13"/>
    </row>
    <row r="6" spans="1:13" s="12" customFormat="1" ht="63" customHeight="1" x14ac:dyDescent="0.25">
      <c r="A6" s="42" t="s">
        <v>60</v>
      </c>
      <c r="B6" s="3"/>
      <c r="J6" s="13"/>
    </row>
    <row r="7" spans="1:13" s="12" customFormat="1" ht="63" customHeight="1" thickBot="1" x14ac:dyDescent="0.3">
      <c r="A7" s="43" t="s">
        <v>61</v>
      </c>
      <c r="B7" s="3"/>
      <c r="J7" s="13"/>
    </row>
    <row r="8" spans="1:13" ht="13.5" thickBot="1" x14ac:dyDescent="0.25">
      <c r="A8" s="4"/>
      <c r="B8" s="5"/>
    </row>
    <row r="9" spans="1:13" ht="21" thickTop="1" x14ac:dyDescent="0.2">
      <c r="A9" s="6" t="s">
        <v>4</v>
      </c>
      <c r="B9" s="7" t="s">
        <v>3</v>
      </c>
      <c r="C9" s="71"/>
    </row>
    <row r="10" spans="1:13" ht="21" thickBot="1" x14ac:dyDescent="0.25">
      <c r="A10" s="9" t="s">
        <v>11</v>
      </c>
      <c r="B10" s="8">
        <f>(J10/L10)*0.3</f>
        <v>0</v>
      </c>
      <c r="C10" s="71"/>
      <c r="J10" s="47">
        <f>SUM(J13:J22)+SUM(J29:J31)+J34</f>
        <v>0</v>
      </c>
      <c r="K10" s="48">
        <f>COUNT(K13:K34)</f>
        <v>12</v>
      </c>
      <c r="L10" s="48">
        <f>K10*4</f>
        <v>48</v>
      </c>
      <c r="M10" s="19"/>
    </row>
    <row r="11" spans="1:13" ht="45.75" thickBot="1" x14ac:dyDescent="0.25">
      <c r="A11" s="10" t="s">
        <v>54</v>
      </c>
      <c r="B11" s="52" t="s">
        <v>1</v>
      </c>
      <c r="C11" s="71"/>
      <c r="M11" s="19"/>
    </row>
    <row r="12" spans="1:13" ht="15" x14ac:dyDescent="0.2">
      <c r="A12" s="22" t="s">
        <v>0</v>
      </c>
      <c r="B12" s="54"/>
      <c r="C12" s="57" t="s">
        <v>69</v>
      </c>
    </row>
    <row r="13" spans="1:13" ht="51" customHeight="1" x14ac:dyDescent="0.2">
      <c r="A13" s="23" t="s">
        <v>14</v>
      </c>
      <c r="B13" s="55"/>
      <c r="C13" s="58"/>
      <c r="J13" s="49">
        <f>B13</f>
        <v>0</v>
      </c>
      <c r="K13" s="48">
        <f>IF(B13="",1,IF(B13="NA","",IF(B13=0,1,1)))</f>
        <v>1</v>
      </c>
      <c r="L13" s="48"/>
    </row>
    <row r="14" spans="1:13" ht="51" customHeight="1" x14ac:dyDescent="0.2">
      <c r="A14" s="23" t="s">
        <v>15</v>
      </c>
      <c r="B14" s="55"/>
      <c r="C14" s="59"/>
      <c r="J14" s="49">
        <f>B14</f>
        <v>0</v>
      </c>
      <c r="K14" s="48">
        <f t="shared" ref="K14:K34" si="0">IF(B14="",1,IF(B14="NA","",IF(B14=0,1,1)))</f>
        <v>1</v>
      </c>
      <c r="L14" s="48"/>
    </row>
    <row r="15" spans="1:13" ht="51" customHeight="1" thickBot="1" x14ac:dyDescent="0.25">
      <c r="A15" s="24" t="s">
        <v>12</v>
      </c>
      <c r="B15" s="56"/>
      <c r="C15" s="60"/>
      <c r="J15" s="49">
        <f>B15</f>
        <v>0</v>
      </c>
      <c r="K15" s="48">
        <f t="shared" si="0"/>
        <v>1</v>
      </c>
      <c r="L15" s="48"/>
    </row>
    <row r="16" spans="1:13" ht="45.75" thickBot="1" x14ac:dyDescent="0.25">
      <c r="A16" s="25" t="s">
        <v>13</v>
      </c>
      <c r="B16" s="53" t="s">
        <v>1</v>
      </c>
      <c r="C16" s="61"/>
      <c r="J16" s="49"/>
      <c r="K16" s="48"/>
      <c r="L16" s="48"/>
    </row>
    <row r="17" spans="1:12" ht="15" x14ac:dyDescent="0.2">
      <c r="A17" s="22" t="s">
        <v>0</v>
      </c>
      <c r="B17" s="54"/>
      <c r="C17" s="57" t="s">
        <v>69</v>
      </c>
      <c r="J17" s="49"/>
      <c r="K17" s="48"/>
      <c r="L17" s="48"/>
    </row>
    <row r="18" spans="1:12" ht="35.1" customHeight="1" x14ac:dyDescent="0.2">
      <c r="A18" s="23" t="s">
        <v>16</v>
      </c>
      <c r="B18" s="55"/>
      <c r="C18" s="59"/>
      <c r="J18" s="49">
        <f>B18</f>
        <v>0</v>
      </c>
      <c r="K18" s="48">
        <f t="shared" si="0"/>
        <v>1</v>
      </c>
      <c r="L18" s="48"/>
    </row>
    <row r="19" spans="1:12" ht="35.1" customHeight="1" x14ac:dyDescent="0.2">
      <c r="A19" s="26" t="s">
        <v>17</v>
      </c>
      <c r="B19" s="55"/>
      <c r="C19" s="59"/>
      <c r="J19" s="49">
        <f>B19</f>
        <v>0</v>
      </c>
      <c r="K19" s="48">
        <f t="shared" si="0"/>
        <v>1</v>
      </c>
      <c r="L19" s="48"/>
    </row>
    <row r="20" spans="1:12" ht="35.1" customHeight="1" x14ac:dyDescent="0.2">
      <c r="A20" s="26" t="s">
        <v>18</v>
      </c>
      <c r="B20" s="55"/>
      <c r="C20" s="59"/>
      <c r="J20" s="49">
        <f>B20</f>
        <v>0</v>
      </c>
      <c r="K20" s="48">
        <f t="shared" si="0"/>
        <v>1</v>
      </c>
      <c r="L20" s="48"/>
    </row>
    <row r="21" spans="1:12" ht="35.1" customHeight="1" thickBot="1" x14ac:dyDescent="0.25">
      <c r="A21" s="27" t="s">
        <v>68</v>
      </c>
      <c r="B21" s="55"/>
      <c r="C21" s="60"/>
      <c r="J21" s="49">
        <f>B21</f>
        <v>0</v>
      </c>
      <c r="K21" s="48">
        <f t="shared" si="0"/>
        <v>1</v>
      </c>
      <c r="L21" s="48"/>
    </row>
    <row r="22" spans="1:12" ht="35.1" customHeight="1" thickBot="1" x14ac:dyDescent="0.25">
      <c r="A22" s="21" t="s">
        <v>26</v>
      </c>
      <c r="B22" s="46">
        <f>SUM(B23:B26)/4</f>
        <v>0</v>
      </c>
      <c r="C22" s="61"/>
      <c r="J22" s="49">
        <f>B22</f>
        <v>0</v>
      </c>
      <c r="K22" s="48">
        <f t="shared" si="0"/>
        <v>1</v>
      </c>
      <c r="L22" s="48"/>
    </row>
    <row r="23" spans="1:12" ht="35.1" customHeight="1" x14ac:dyDescent="0.2">
      <c r="A23" s="26" t="s">
        <v>19</v>
      </c>
      <c r="B23" s="63"/>
      <c r="C23" s="64"/>
      <c r="J23" s="49"/>
      <c r="K23" s="48"/>
      <c r="L23" s="48"/>
    </row>
    <row r="24" spans="1:12" ht="35.1" customHeight="1" x14ac:dyDescent="0.2">
      <c r="A24" s="26" t="s">
        <v>20</v>
      </c>
      <c r="B24" s="63"/>
      <c r="C24" s="59"/>
      <c r="J24" s="49"/>
      <c r="K24" s="48"/>
      <c r="L24" s="48"/>
    </row>
    <row r="25" spans="1:12" ht="35.1" customHeight="1" x14ac:dyDescent="0.2">
      <c r="A25" s="26" t="s">
        <v>21</v>
      </c>
      <c r="B25" s="63"/>
      <c r="C25" s="59"/>
      <c r="J25" s="49"/>
      <c r="K25" s="48"/>
      <c r="L25" s="48"/>
    </row>
    <row r="26" spans="1:12" ht="35.1" customHeight="1" thickBot="1" x14ac:dyDescent="0.25">
      <c r="A26" s="28" t="s">
        <v>22</v>
      </c>
      <c r="B26" s="56"/>
      <c r="C26" s="60"/>
      <c r="J26" s="49"/>
      <c r="K26" s="48"/>
      <c r="L26" s="48"/>
    </row>
    <row r="27" spans="1:12" ht="45.75" thickBot="1" x14ac:dyDescent="0.25">
      <c r="A27" s="29" t="s">
        <v>23</v>
      </c>
      <c r="B27" s="53" t="s">
        <v>1</v>
      </c>
      <c r="C27" s="61"/>
      <c r="J27" s="49"/>
      <c r="K27" s="48"/>
      <c r="L27" s="48"/>
    </row>
    <row r="28" spans="1:12" ht="15" x14ac:dyDescent="0.2">
      <c r="A28" s="30" t="s">
        <v>0</v>
      </c>
      <c r="B28" s="54"/>
      <c r="C28" s="57" t="s">
        <v>69</v>
      </c>
      <c r="J28" s="49"/>
      <c r="K28" s="48"/>
      <c r="L28" s="48"/>
    </row>
    <row r="29" spans="1:12" ht="35.1" customHeight="1" x14ac:dyDescent="0.2">
      <c r="A29" s="31" t="s">
        <v>24</v>
      </c>
      <c r="B29" s="55"/>
      <c r="C29" s="59"/>
      <c r="J29" s="49">
        <f>B29</f>
        <v>0</v>
      </c>
      <c r="K29" s="48">
        <f t="shared" si="0"/>
        <v>1</v>
      </c>
      <c r="L29" s="48"/>
    </row>
    <row r="30" spans="1:12" ht="35.1" customHeight="1" thickBot="1" x14ac:dyDescent="0.25">
      <c r="A30" s="31" t="s">
        <v>25</v>
      </c>
      <c r="B30" s="55"/>
      <c r="C30" s="60"/>
      <c r="J30" s="49">
        <f>B30</f>
        <v>0</v>
      </c>
      <c r="K30" s="48">
        <f t="shared" si="0"/>
        <v>1</v>
      </c>
      <c r="L30" s="48"/>
    </row>
    <row r="31" spans="1:12" ht="35.1" customHeight="1" thickBot="1" x14ac:dyDescent="0.25">
      <c r="A31" s="32" t="s">
        <v>27</v>
      </c>
      <c r="B31" s="45">
        <f>(B32+B33)/2</f>
        <v>0</v>
      </c>
      <c r="C31" s="61"/>
      <c r="J31" s="49">
        <f>B31</f>
        <v>0</v>
      </c>
      <c r="K31" s="48">
        <f t="shared" si="0"/>
        <v>1</v>
      </c>
      <c r="L31" s="48"/>
    </row>
    <row r="32" spans="1:12" ht="35.1" customHeight="1" x14ac:dyDescent="0.2">
      <c r="A32" s="31" t="s">
        <v>28</v>
      </c>
      <c r="B32" s="55"/>
      <c r="C32" s="64"/>
      <c r="J32" s="49"/>
      <c r="K32" s="48"/>
      <c r="L32" s="48"/>
    </row>
    <row r="33" spans="1:13" ht="35.1" customHeight="1" thickBot="1" x14ac:dyDescent="0.25">
      <c r="A33" s="24" t="s">
        <v>29</v>
      </c>
      <c r="B33" s="56"/>
      <c r="C33" s="59"/>
      <c r="J33" s="49"/>
      <c r="K33" s="48"/>
      <c r="L33" s="48"/>
    </row>
    <row r="34" spans="1:13" ht="35.1" customHeight="1" thickBot="1" x14ac:dyDescent="0.25">
      <c r="A34" s="33" t="s">
        <v>30</v>
      </c>
      <c r="B34" s="62"/>
      <c r="C34" s="60"/>
      <c r="J34" s="49">
        <f>B34</f>
        <v>0</v>
      </c>
      <c r="K34" s="48">
        <f t="shared" si="0"/>
        <v>1</v>
      </c>
      <c r="L34" s="48"/>
    </row>
    <row r="35" spans="1:13" ht="14.25" thickTop="1" thickBot="1" x14ac:dyDescent="0.25">
      <c r="A35" s="34"/>
      <c r="B35" s="40">
        <v>2</v>
      </c>
      <c r="C35" s="65"/>
      <c r="J35" s="49"/>
      <c r="K35" s="48"/>
      <c r="L35" s="48"/>
    </row>
    <row r="36" spans="1:13" ht="21" thickTop="1" x14ac:dyDescent="0.2">
      <c r="A36" s="6" t="s">
        <v>5</v>
      </c>
      <c r="B36" s="39" t="s">
        <v>2</v>
      </c>
      <c r="C36" s="61"/>
      <c r="J36" s="49"/>
      <c r="K36" s="48"/>
      <c r="L36" s="48"/>
    </row>
    <row r="37" spans="1:13" ht="21" thickBot="1" x14ac:dyDescent="0.25">
      <c r="A37" s="9" t="s">
        <v>52</v>
      </c>
      <c r="B37" s="8">
        <f>IF(K37=0,0,((SUM(B40:B57)/L37*0.4)))</f>
        <v>0</v>
      </c>
      <c r="C37" s="61"/>
      <c r="J37" s="49"/>
      <c r="K37" s="48">
        <f>COUNT(K40:K57)</f>
        <v>14</v>
      </c>
      <c r="L37" s="48">
        <f>K37*4</f>
        <v>56</v>
      </c>
      <c r="M37" s="19"/>
    </row>
    <row r="38" spans="1:13" ht="45.75" thickBot="1" x14ac:dyDescent="0.25">
      <c r="A38" s="35" t="s">
        <v>31</v>
      </c>
      <c r="B38" s="52" t="s">
        <v>1</v>
      </c>
      <c r="C38" s="61"/>
      <c r="J38" s="49"/>
      <c r="K38" s="48"/>
      <c r="L38" s="48"/>
    </row>
    <row r="39" spans="1:13" ht="15" x14ac:dyDescent="0.2">
      <c r="A39" s="22" t="s">
        <v>0</v>
      </c>
      <c r="B39" s="54"/>
      <c r="C39" s="57" t="s">
        <v>69</v>
      </c>
      <c r="J39" s="49"/>
      <c r="K39" s="48"/>
      <c r="L39" s="48"/>
    </row>
    <row r="40" spans="1:13" s="20" customFormat="1" ht="35.1" customHeight="1" x14ac:dyDescent="0.2">
      <c r="A40" s="23" t="s">
        <v>34</v>
      </c>
      <c r="B40" s="55"/>
      <c r="C40" s="59"/>
      <c r="J40" s="49">
        <f>B40</f>
        <v>0</v>
      </c>
      <c r="K40" s="48">
        <f t="shared" ref="K40:K57" si="1">IF(B40="",1,IF(B40="NA","",IF(B40=0,1,1)))</f>
        <v>1</v>
      </c>
      <c r="L40" s="50"/>
    </row>
    <row r="41" spans="1:13" s="20" customFormat="1" ht="35.1" customHeight="1" x14ac:dyDescent="0.2">
      <c r="A41" s="23" t="s">
        <v>64</v>
      </c>
      <c r="B41" s="55"/>
      <c r="C41" s="59"/>
      <c r="J41" s="49">
        <f>B41</f>
        <v>0</v>
      </c>
      <c r="K41" s="48">
        <f t="shared" si="1"/>
        <v>1</v>
      </c>
      <c r="L41" s="50"/>
    </row>
    <row r="42" spans="1:13" s="20" customFormat="1" ht="34.5" customHeight="1" x14ac:dyDescent="0.2">
      <c r="A42" s="23" t="s">
        <v>35</v>
      </c>
      <c r="B42" s="63"/>
      <c r="C42" s="59"/>
      <c r="J42" s="49">
        <f>B42</f>
        <v>0</v>
      </c>
      <c r="K42" s="48">
        <f t="shared" si="1"/>
        <v>1</v>
      </c>
      <c r="L42" s="50"/>
    </row>
    <row r="43" spans="1:13" s="20" customFormat="1" ht="36" customHeight="1" thickBot="1" x14ac:dyDescent="0.25">
      <c r="A43" s="36" t="s">
        <v>36</v>
      </c>
      <c r="B43" s="66"/>
      <c r="C43" s="60"/>
      <c r="J43" s="49">
        <f>B43</f>
        <v>0</v>
      </c>
      <c r="K43" s="48">
        <f t="shared" si="1"/>
        <v>1</v>
      </c>
      <c r="L43" s="50"/>
    </row>
    <row r="44" spans="1:13" ht="46.5" thickTop="1" thickBot="1" x14ac:dyDescent="0.25">
      <c r="A44" s="35" t="s">
        <v>32</v>
      </c>
      <c r="B44" s="53" t="s">
        <v>1</v>
      </c>
      <c r="C44" s="61"/>
      <c r="J44" s="49"/>
      <c r="K44" s="48"/>
      <c r="L44" s="48"/>
    </row>
    <row r="45" spans="1:13" ht="15" x14ac:dyDescent="0.2">
      <c r="A45" s="22" t="s">
        <v>0</v>
      </c>
      <c r="B45" s="67"/>
      <c r="C45" s="57" t="s">
        <v>69</v>
      </c>
      <c r="J45" s="49"/>
      <c r="K45" s="48"/>
      <c r="L45" s="48"/>
    </row>
    <row r="46" spans="1:13" s="15" customFormat="1" ht="35.1" customHeight="1" x14ac:dyDescent="0.2">
      <c r="A46" s="23" t="s">
        <v>37</v>
      </c>
      <c r="B46" s="55"/>
      <c r="C46" s="68"/>
      <c r="J46" s="49">
        <f>B46</f>
        <v>0</v>
      </c>
      <c r="K46" s="48">
        <f t="shared" si="1"/>
        <v>1</v>
      </c>
      <c r="L46" s="4"/>
    </row>
    <row r="47" spans="1:13" s="15" customFormat="1" ht="35.1" customHeight="1" x14ac:dyDescent="0.2">
      <c r="A47" s="23" t="s">
        <v>38</v>
      </c>
      <c r="B47" s="55"/>
      <c r="C47" s="68"/>
      <c r="J47" s="49">
        <f>B47</f>
        <v>0</v>
      </c>
      <c r="K47" s="48">
        <f t="shared" si="1"/>
        <v>1</v>
      </c>
      <c r="L47" s="4"/>
    </row>
    <row r="48" spans="1:13" s="15" customFormat="1" ht="35.1" customHeight="1" x14ac:dyDescent="0.2">
      <c r="A48" s="23" t="s">
        <v>39</v>
      </c>
      <c r="B48" s="55"/>
      <c r="C48" s="68"/>
      <c r="J48" s="49">
        <f>B48</f>
        <v>0</v>
      </c>
      <c r="K48" s="48">
        <f t="shared" si="1"/>
        <v>1</v>
      </c>
      <c r="L48" s="4"/>
    </row>
    <row r="49" spans="1:13" s="15" customFormat="1" ht="48" customHeight="1" thickBot="1" x14ac:dyDescent="0.25">
      <c r="A49" s="24" t="s">
        <v>55</v>
      </c>
      <c r="B49" s="56"/>
      <c r="C49" s="69"/>
      <c r="J49" s="49">
        <f>B49</f>
        <v>0</v>
      </c>
      <c r="K49" s="48">
        <f t="shared" si="1"/>
        <v>1</v>
      </c>
      <c r="L49" s="4"/>
    </row>
    <row r="50" spans="1:13" ht="45.75" thickBot="1" x14ac:dyDescent="0.25">
      <c r="A50" s="35" t="s">
        <v>33</v>
      </c>
      <c r="B50" s="53" t="s">
        <v>1</v>
      </c>
      <c r="C50" s="61"/>
      <c r="J50" s="49"/>
      <c r="K50" s="48"/>
      <c r="L50" s="48"/>
    </row>
    <row r="51" spans="1:13" ht="15" x14ac:dyDescent="0.2">
      <c r="A51" s="22" t="s">
        <v>0</v>
      </c>
      <c r="B51" s="67"/>
      <c r="C51" s="57" t="s">
        <v>69</v>
      </c>
      <c r="J51" s="49"/>
      <c r="K51" s="48"/>
      <c r="L51" s="48"/>
    </row>
    <row r="52" spans="1:13" ht="35.1" customHeight="1" x14ac:dyDescent="0.2">
      <c r="A52" s="23" t="s">
        <v>40</v>
      </c>
      <c r="B52" s="55"/>
      <c r="C52" s="59"/>
      <c r="J52" s="49">
        <f t="shared" ref="J52:J57" si="2">B52</f>
        <v>0</v>
      </c>
      <c r="K52" s="48">
        <f t="shared" si="1"/>
        <v>1</v>
      </c>
      <c r="L52" s="48"/>
    </row>
    <row r="53" spans="1:13" ht="35.1" customHeight="1" x14ac:dyDescent="0.2">
      <c r="A53" s="23" t="s">
        <v>65</v>
      </c>
      <c r="B53" s="55"/>
      <c r="C53" s="59"/>
      <c r="J53" s="49">
        <f t="shared" si="2"/>
        <v>0</v>
      </c>
      <c r="K53" s="48">
        <f t="shared" si="1"/>
        <v>1</v>
      </c>
      <c r="L53" s="48"/>
    </row>
    <row r="54" spans="1:13" ht="35.1" customHeight="1" x14ac:dyDescent="0.2">
      <c r="A54" s="23" t="s">
        <v>66</v>
      </c>
      <c r="B54" s="55"/>
      <c r="C54" s="59"/>
      <c r="J54" s="49">
        <f t="shared" si="2"/>
        <v>0</v>
      </c>
      <c r="K54" s="48">
        <f t="shared" si="1"/>
        <v>1</v>
      </c>
      <c r="L54" s="48"/>
    </row>
    <row r="55" spans="1:13" ht="35.1" customHeight="1" x14ac:dyDescent="0.2">
      <c r="A55" s="23" t="s">
        <v>67</v>
      </c>
      <c r="B55" s="55"/>
      <c r="C55" s="59"/>
      <c r="J55" s="49">
        <f t="shared" si="2"/>
        <v>0</v>
      </c>
      <c r="K55" s="48">
        <f t="shared" si="1"/>
        <v>1</v>
      </c>
      <c r="L55" s="48"/>
    </row>
    <row r="56" spans="1:13" ht="35.1" customHeight="1" x14ac:dyDescent="0.2">
      <c r="A56" s="23" t="s">
        <v>41</v>
      </c>
      <c r="B56" s="55"/>
      <c r="C56" s="59"/>
      <c r="J56" s="49">
        <f t="shared" si="2"/>
        <v>0</v>
      </c>
      <c r="K56" s="48">
        <f t="shared" si="1"/>
        <v>1</v>
      </c>
      <c r="L56" s="48"/>
    </row>
    <row r="57" spans="1:13" ht="35.1" customHeight="1" thickBot="1" x14ac:dyDescent="0.25">
      <c r="A57" s="38" t="s">
        <v>42</v>
      </c>
      <c r="B57" s="66"/>
      <c r="C57" s="60"/>
      <c r="J57" s="49">
        <f t="shared" si="2"/>
        <v>0</v>
      </c>
      <c r="K57" s="48">
        <f t="shared" si="1"/>
        <v>1</v>
      </c>
      <c r="L57" s="48"/>
    </row>
    <row r="58" spans="1:13" ht="14.25" thickTop="1" thickBot="1" x14ac:dyDescent="0.25">
      <c r="A58" s="37"/>
      <c r="B58" s="40"/>
      <c r="C58" s="65"/>
      <c r="J58" s="49"/>
      <c r="K58" s="48"/>
      <c r="L58" s="48"/>
    </row>
    <row r="59" spans="1:13" ht="21" thickTop="1" x14ac:dyDescent="0.2">
      <c r="A59" s="6" t="s">
        <v>6</v>
      </c>
      <c r="B59" s="39" t="s">
        <v>2</v>
      </c>
      <c r="C59" s="61"/>
      <c r="J59" s="49"/>
      <c r="K59" s="48"/>
      <c r="L59" s="48"/>
    </row>
    <row r="60" spans="1:13" ht="21" thickBot="1" x14ac:dyDescent="0.25">
      <c r="A60" s="9" t="s">
        <v>53</v>
      </c>
      <c r="B60" s="8">
        <f>IF(K60=0,0,((SUM(B63:B79)/L60*0.3)))</f>
        <v>0</v>
      </c>
      <c r="C60" s="61"/>
      <c r="J60" s="49"/>
      <c r="K60" s="48">
        <f>COUNT(K63:K74)</f>
        <v>8</v>
      </c>
      <c r="L60" s="48">
        <f>K60*4</f>
        <v>32</v>
      </c>
      <c r="M60" s="19"/>
    </row>
    <row r="61" spans="1:13" ht="45.75" thickBot="1" x14ac:dyDescent="0.25">
      <c r="A61" s="35" t="s">
        <v>43</v>
      </c>
      <c r="B61" s="53" t="s">
        <v>1</v>
      </c>
      <c r="C61" s="61"/>
      <c r="J61" s="49"/>
      <c r="K61" s="48"/>
      <c r="L61" s="48"/>
    </row>
    <row r="62" spans="1:13" ht="15" customHeight="1" x14ac:dyDescent="0.2">
      <c r="A62" s="22" t="s">
        <v>0</v>
      </c>
      <c r="B62" s="54"/>
      <c r="C62" s="57" t="s">
        <v>69</v>
      </c>
      <c r="J62" s="49"/>
      <c r="K62" s="48"/>
      <c r="L62" s="48"/>
    </row>
    <row r="63" spans="1:13" s="15" customFormat="1" ht="42.75" customHeight="1" x14ac:dyDescent="0.2">
      <c r="A63" s="23" t="s">
        <v>50</v>
      </c>
      <c r="B63" s="55"/>
      <c r="C63" s="68"/>
      <c r="J63" s="49">
        <f>B63</f>
        <v>0</v>
      </c>
      <c r="K63" s="48">
        <f>IF(B63="",1,IF(B63="NA","",IF(B63=0,1,1)))</f>
        <v>1</v>
      </c>
      <c r="L63" s="4"/>
    </row>
    <row r="64" spans="1:13" s="15" customFormat="1" ht="38.25" customHeight="1" thickBot="1" x14ac:dyDescent="0.25">
      <c r="A64" s="24" t="s">
        <v>51</v>
      </c>
      <c r="B64" s="56"/>
      <c r="C64" s="69"/>
      <c r="J64" s="49">
        <f>B64</f>
        <v>0</v>
      </c>
      <c r="K64" s="48">
        <f>IF(B64="",1,IF(B64="NA","",IF(B64=0,1,1)))</f>
        <v>1</v>
      </c>
      <c r="L64" s="4"/>
    </row>
    <row r="65" spans="1:12" ht="48" customHeight="1" thickBot="1" x14ac:dyDescent="0.25">
      <c r="A65" s="35" t="s">
        <v>44</v>
      </c>
      <c r="B65" s="53" t="s">
        <v>1</v>
      </c>
      <c r="C65" s="61"/>
      <c r="J65" s="49"/>
      <c r="K65" s="48"/>
      <c r="L65" s="48"/>
    </row>
    <row r="66" spans="1:12" ht="15" customHeight="1" x14ac:dyDescent="0.2">
      <c r="A66" s="30" t="s">
        <v>0</v>
      </c>
      <c r="B66" s="70"/>
      <c r="C66" s="57" t="s">
        <v>69</v>
      </c>
      <c r="J66" s="49"/>
      <c r="K66" s="48"/>
      <c r="L66" s="48"/>
    </row>
    <row r="67" spans="1:12" s="15" customFormat="1" ht="35.1" customHeight="1" x14ac:dyDescent="0.2">
      <c r="A67" s="23" t="s">
        <v>56</v>
      </c>
      <c r="B67" s="55"/>
      <c r="C67" s="68"/>
      <c r="J67" s="49">
        <f>B67</f>
        <v>0</v>
      </c>
      <c r="K67" s="48">
        <f>IF(B67="",1,IF(B67="NA","",IF(B67=0,1,1)))</f>
        <v>1</v>
      </c>
      <c r="L67" s="4"/>
    </row>
    <row r="68" spans="1:12" s="15" customFormat="1" ht="35.1" customHeight="1" x14ac:dyDescent="0.2">
      <c r="A68" s="23" t="s">
        <v>48</v>
      </c>
      <c r="B68" s="55"/>
      <c r="C68" s="68"/>
      <c r="J68" s="49">
        <f>B68</f>
        <v>0</v>
      </c>
      <c r="K68" s="48">
        <f>IF(B68="",1,IF(B68="NA","",IF(B68=0,1,1)))</f>
        <v>1</v>
      </c>
      <c r="L68" s="4"/>
    </row>
    <row r="69" spans="1:12" s="15" customFormat="1" ht="52.5" customHeight="1" thickBot="1" x14ac:dyDescent="0.25">
      <c r="A69" s="24" t="s">
        <v>49</v>
      </c>
      <c r="B69" s="56"/>
      <c r="C69" s="69"/>
      <c r="J69" s="49">
        <f>B69</f>
        <v>0</v>
      </c>
      <c r="K69" s="48">
        <f>IF(B69="",1,IF(B69="NA","",IF(B69=0,1,1)))</f>
        <v>1</v>
      </c>
      <c r="L69" s="4"/>
    </row>
    <row r="70" spans="1:12" ht="45.75" thickBot="1" x14ac:dyDescent="0.25">
      <c r="A70" s="35" t="s">
        <v>45</v>
      </c>
      <c r="B70" s="53" t="s">
        <v>1</v>
      </c>
      <c r="C70" s="61"/>
      <c r="J70" s="49"/>
      <c r="K70" s="48"/>
      <c r="L70" s="48"/>
    </row>
    <row r="71" spans="1:12" ht="15" x14ac:dyDescent="0.2">
      <c r="A71" s="22" t="s">
        <v>0</v>
      </c>
      <c r="B71" s="67"/>
      <c r="C71" s="57" t="s">
        <v>69</v>
      </c>
      <c r="J71" s="49"/>
      <c r="K71" s="48"/>
      <c r="L71" s="48"/>
    </row>
    <row r="72" spans="1:12" s="15" customFormat="1" ht="35.1" customHeight="1" x14ac:dyDescent="0.2">
      <c r="A72" s="23" t="s">
        <v>46</v>
      </c>
      <c r="B72" s="55"/>
      <c r="C72" s="72"/>
      <c r="J72" s="49">
        <f>B72</f>
        <v>0</v>
      </c>
      <c r="K72" s="48">
        <f>IF(B72="",1,IF(B72="NA","",IF(B72=0,1,1)))</f>
        <v>1</v>
      </c>
      <c r="L72" s="4"/>
    </row>
    <row r="73" spans="1:12" s="15" customFormat="1" ht="35.1" customHeight="1" x14ac:dyDescent="0.2">
      <c r="A73" s="23" t="s">
        <v>57</v>
      </c>
      <c r="B73" s="55"/>
      <c r="C73" s="68"/>
      <c r="J73" s="49">
        <f>B73</f>
        <v>0</v>
      </c>
      <c r="K73" s="48">
        <f>IF(B73="",1,IF(B73="NA","",IF(B73=0,1,1)))</f>
        <v>1</v>
      </c>
      <c r="L73" s="4"/>
    </row>
    <row r="74" spans="1:12" s="15" customFormat="1" ht="35.1" customHeight="1" thickBot="1" x14ac:dyDescent="0.25">
      <c r="A74" s="38" t="s">
        <v>47</v>
      </c>
      <c r="B74" s="66"/>
      <c r="C74" s="69"/>
      <c r="J74" s="49">
        <f>B74</f>
        <v>0</v>
      </c>
      <c r="K74" s="48">
        <f>IF(B74="",1,IF(B74="NA","",IF(B74=0,1,1)))</f>
        <v>1</v>
      </c>
      <c r="L74" s="4"/>
    </row>
    <row r="75" spans="1:12" ht="13.5" thickTop="1" x14ac:dyDescent="0.2"/>
  </sheetData>
  <sheetProtection password="DF51" sheet="1" objects="1" scenarios="1"/>
  <phoneticPr fontId="0" type="noConversion"/>
  <pageMargins left="0.75" right="0.75" top="1" bottom="1" header="0.5" footer="0.5"/>
  <pageSetup scale="65" orientation="portrait" horizontalDpi="300" verticalDpi="300" r:id="rId1"/>
  <headerFooter alignWithMargins="0"/>
  <rowBreaks count="3" manualBreakCount="3">
    <brk id="7" max="2" man="1"/>
    <brk id="34" max="2" man="1"/>
    <brk id="5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TIM_Assessment</vt:lpstr>
      <vt:lpstr>Sheet2</vt:lpstr>
      <vt:lpstr>Sheet3</vt:lpstr>
      <vt:lpstr>TIM_Assessment!Print_Area</vt:lpstr>
    </vt:vector>
  </TitlesOfParts>
  <Company>ATRI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Carly</cp:lastModifiedBy>
  <cp:lastPrinted>2006-03-27T21:36:04Z</cp:lastPrinted>
  <dcterms:created xsi:type="dcterms:W3CDTF">2002-07-26T15:19:59Z</dcterms:created>
  <dcterms:modified xsi:type="dcterms:W3CDTF">2015-03-03T15:33:54Z</dcterms:modified>
</cp:coreProperties>
</file>